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3630" windowWidth="1110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bccscsq</author>
  </authors>
  <commentList>
    <comment ref="A1" authorId="0">
      <text>
        <r>
          <rPr>
            <b/>
            <sz val="8"/>
            <rFont val="Tahoma"/>
            <family val="0"/>
          </rPr>
          <t xml:space="preserve">Heavy Use: </t>
        </r>
        <r>
          <rPr>
            <sz val="8"/>
            <rFont val="Tahoma"/>
            <family val="2"/>
          </rPr>
          <t xml:space="preserve">More than one hour a day 
</t>
        </r>
        <r>
          <rPr>
            <b/>
            <sz val="8"/>
            <rFont val="Tahoma"/>
            <family val="0"/>
          </rPr>
          <t xml:space="preserve">
Medium Use: </t>
        </r>
        <r>
          <rPr>
            <sz val="8"/>
            <rFont val="Tahoma"/>
            <family val="2"/>
          </rPr>
          <t xml:space="preserve">Above four hours a week
</t>
        </r>
        <r>
          <rPr>
            <b/>
            <sz val="8"/>
            <rFont val="Tahoma"/>
            <family val="2"/>
          </rPr>
          <t xml:space="preserve">Light User: </t>
        </r>
        <r>
          <rPr>
            <sz val="8"/>
            <rFont val="Tahoma"/>
            <family val="2"/>
          </rPr>
          <t xml:space="preserve"> Less than or equal to three hours a week 
</t>
        </r>
        <r>
          <rPr>
            <b/>
            <sz val="8"/>
            <rFont val="Tahoma"/>
            <family val="2"/>
          </rPr>
          <t>Emergency User:</t>
        </r>
        <r>
          <rPr>
            <sz val="8"/>
            <rFont val="Tahoma"/>
            <family val="2"/>
          </rPr>
          <t xml:space="preserve"> Only uses it in emergencies.</t>
        </r>
      </text>
    </comment>
    <comment ref="B1" authorId="0">
      <text>
        <r>
          <rPr>
            <b/>
            <sz val="8"/>
            <rFont val="Tahoma"/>
            <family val="0"/>
          </rPr>
          <t xml:space="preserve">Peak = </t>
        </r>
        <r>
          <rPr>
            <sz val="8"/>
            <rFont val="Tahoma"/>
            <family val="2"/>
          </rPr>
          <t xml:space="preserve">9AM to 6PM Mon to Fri.
</t>
        </r>
        <r>
          <rPr>
            <b/>
            <sz val="8"/>
            <rFont val="Tahoma"/>
            <family val="2"/>
          </rPr>
          <t xml:space="preserve">Off Peak = </t>
        </r>
        <r>
          <rPr>
            <sz val="8"/>
            <rFont val="Tahoma"/>
            <family val="2"/>
          </rPr>
          <t>All other times.</t>
        </r>
      </text>
    </comment>
    <comment ref="C1" authorId="0">
      <text>
        <r>
          <rPr>
            <sz val="8"/>
            <rFont val="Tahoma"/>
            <family val="2"/>
          </rPr>
          <t>Phone lines you are calling.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<sst xmlns="http://schemas.openxmlformats.org/spreadsheetml/2006/main" count="65" uniqueCount="45">
  <si>
    <t>Orange Talk Plans</t>
  </si>
  <si>
    <t>Monthly Charge</t>
  </si>
  <si>
    <t>Standard Call Charges</t>
  </si>
  <si>
    <t>Orange to Orange</t>
  </si>
  <si>
    <t>To Other Networks</t>
  </si>
  <si>
    <t>Text Messages</t>
  </si>
  <si>
    <t>Answer Phone</t>
  </si>
  <si>
    <t>Peak</t>
  </si>
  <si>
    <t>Off Peak</t>
  </si>
  <si>
    <t>talk 60</t>
  </si>
  <si>
    <t>talk 150</t>
  </si>
  <si>
    <t>talk 500</t>
  </si>
  <si>
    <t>talk 1800</t>
  </si>
  <si>
    <t>talk 5000</t>
  </si>
  <si>
    <t>talk 10000</t>
  </si>
  <si>
    <t>high speed data</t>
  </si>
  <si>
    <t>talkshare+ 150</t>
  </si>
  <si>
    <t>everyday 50</t>
  </si>
  <si>
    <t>£14.00 - £15.50</t>
  </si>
  <si>
    <t xml:space="preserve">Talk Time included </t>
  </si>
  <si>
    <t>(per month)</t>
  </si>
  <si>
    <t>Mins</t>
  </si>
  <si>
    <t>p</t>
  </si>
  <si>
    <t>Heavy User</t>
  </si>
  <si>
    <t>Medium User</t>
  </si>
  <si>
    <t>Light User</t>
  </si>
  <si>
    <t>Emergency Only User</t>
  </si>
  <si>
    <t>Not sure</t>
  </si>
  <si>
    <t>Type of User</t>
  </si>
  <si>
    <t>Peak/ Off Peak</t>
  </si>
  <si>
    <t>Type of Calls</t>
  </si>
  <si>
    <t>Orange to Landline</t>
  </si>
  <si>
    <t>Orange to Other</t>
  </si>
  <si>
    <t xml:space="preserve">Heavy user = 1 hour a day. </t>
  </si>
  <si>
    <t>Free Time</t>
  </si>
  <si>
    <t>How much per month in pounds</t>
  </si>
  <si>
    <t>Money Off Per month</t>
  </si>
  <si>
    <t>Total Per Month</t>
  </si>
  <si>
    <t>Peak Stan</t>
  </si>
  <si>
    <t>OP Stan</t>
  </si>
  <si>
    <t>Peak O2O</t>
  </si>
  <si>
    <t>op o2o</t>
  </si>
  <si>
    <t>p o2oth</t>
  </si>
  <si>
    <t>op o2oth</t>
  </si>
  <si>
    <t xml:space="preserve">The best tarriff for you is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</si>
</sst>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sz val="10"/>
      <name val="Haettenschweiler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0.57421875" style="0" customWidth="1"/>
    <col min="2" max="2" width="18.421875" style="0" customWidth="1"/>
    <col min="3" max="3" width="21.7109375" style="0" customWidth="1"/>
    <col min="4" max="4" width="13.421875" style="0" customWidth="1"/>
    <col min="5" max="5" width="12.28125" style="0" customWidth="1"/>
    <col min="6" max="6" width="10.00390625" style="0" customWidth="1"/>
    <col min="7" max="7" width="11.00390625" style="0" customWidth="1"/>
    <col min="8" max="8" width="9.421875" style="0" customWidth="1"/>
    <col min="9" max="9" width="11.57421875" style="0" customWidth="1"/>
    <col min="10" max="10" width="17.28125" style="0" customWidth="1"/>
    <col min="11" max="11" width="17.00390625" style="0" customWidth="1"/>
  </cols>
  <sheetData>
    <row r="1" spans="1:3" ht="12.75">
      <c r="A1" s="7" t="s">
        <v>28</v>
      </c>
      <c r="B1" s="7" t="s">
        <v>29</v>
      </c>
      <c r="C1" s="7" t="s">
        <v>30</v>
      </c>
    </row>
    <row r="2" spans="1:3" ht="12.75">
      <c r="A2" s="8" t="s">
        <v>23</v>
      </c>
      <c r="B2" s="8" t="s">
        <v>7</v>
      </c>
      <c r="C2" s="8" t="s">
        <v>3</v>
      </c>
    </row>
    <row r="4" ht="12.75">
      <c r="A4" s="2"/>
    </row>
    <row r="5" ht="12.75">
      <c r="A5" s="2"/>
    </row>
    <row r="6" ht="12.75">
      <c r="L6" s="3"/>
    </row>
    <row r="7" ht="12.75">
      <c r="L7" s="3"/>
    </row>
    <row r="8" ht="12.75">
      <c r="L8" s="3"/>
    </row>
    <row r="11" spans="1:3" ht="12.75">
      <c r="A11" t="s">
        <v>44</v>
      </c>
      <c r="B11" t="s">
        <v>9</v>
      </c>
      <c r="C11" s="2">
        <v>308.5</v>
      </c>
    </row>
    <row r="14" ht="12.75">
      <c r="A14" s="2"/>
    </row>
    <row r="26" spans="2:4" ht="12.75">
      <c r="B26" t="s">
        <v>23</v>
      </c>
      <c r="C26" t="s">
        <v>7</v>
      </c>
      <c r="D26" t="s">
        <v>3</v>
      </c>
    </row>
    <row r="27" spans="2:4" ht="12.75">
      <c r="B27" t="s">
        <v>24</v>
      </c>
      <c r="C27" t="s">
        <v>8</v>
      </c>
      <c r="D27" t="s">
        <v>31</v>
      </c>
    </row>
    <row r="28" spans="2:4" ht="12.75">
      <c r="B28" t="s">
        <v>25</v>
      </c>
      <c r="D28" t="s">
        <v>32</v>
      </c>
    </row>
    <row r="29" ht="12.75">
      <c r="B29" t="s">
        <v>26</v>
      </c>
    </row>
    <row r="30" ht="12.75">
      <c r="B30" t="s">
        <v>27</v>
      </c>
    </row>
  </sheetData>
  <dataValidations count="3">
    <dataValidation type="list" allowBlank="1" showInputMessage="1" showErrorMessage="1" prompt="Heavy Use: More than one hour a day &#10;&#10;Medium Use: Above four hours a week&#10;&#10;Light User:  Less than or equal to three hours a week &#10;&#10;Emergency User: Only uses it in emergencies." sqref="A2">
      <formula1>$B$26:$B$30</formula1>
    </dataValidation>
    <dataValidation type="list" allowBlank="1" showInputMessage="1" showErrorMessage="1" sqref="C26:C27 B2">
      <formula1>$C$26:$C$27</formula1>
    </dataValidation>
    <dataValidation type="list" allowBlank="1" showInputMessage="1" showErrorMessage="1" sqref="C2">
      <formula1>$D$26:$D$28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58"/>
  <sheetViews>
    <sheetView workbookViewId="0" topLeftCell="A34">
      <selection activeCell="F49" sqref="F49"/>
    </sheetView>
  </sheetViews>
  <sheetFormatPr defaultColWidth="9.140625" defaultRowHeight="12.75"/>
  <cols>
    <col min="3" max="3" width="25.7109375" style="0" customWidth="1"/>
    <col min="5" max="5" width="9.140625" style="0" customWidth="1"/>
    <col min="6" max="6" width="9.421875" style="0" customWidth="1"/>
    <col min="7" max="7" width="9.140625" style="0" customWidth="1"/>
    <col min="9" max="9" width="9.140625" style="0" customWidth="1"/>
  </cols>
  <sheetData>
    <row r="1" spans="1:11" ht="15.75">
      <c r="A1" s="4" t="s">
        <v>0</v>
      </c>
      <c r="B1" s="4" t="s">
        <v>1</v>
      </c>
      <c r="C1" s="4" t="s">
        <v>19</v>
      </c>
      <c r="D1" s="5" t="s">
        <v>2</v>
      </c>
      <c r="E1" s="5"/>
      <c r="F1" s="5" t="s">
        <v>3</v>
      </c>
      <c r="G1" s="5"/>
      <c r="H1" s="5" t="s">
        <v>4</v>
      </c>
      <c r="I1" s="5"/>
      <c r="J1" s="4" t="s">
        <v>5</v>
      </c>
      <c r="K1" s="4" t="s">
        <v>6</v>
      </c>
    </row>
    <row r="2" spans="1:11" ht="15.75">
      <c r="A2" s="4"/>
      <c r="B2" s="4"/>
      <c r="C2" s="4" t="s">
        <v>20</v>
      </c>
      <c r="D2" s="4" t="s">
        <v>7</v>
      </c>
      <c r="E2" s="4" t="s">
        <v>8</v>
      </c>
      <c r="F2" s="4" t="s">
        <v>7</v>
      </c>
      <c r="G2" s="4" t="s">
        <v>8</v>
      </c>
      <c r="H2" s="4" t="s">
        <v>7</v>
      </c>
      <c r="I2" s="4" t="s">
        <v>8</v>
      </c>
      <c r="J2" s="4"/>
      <c r="K2" s="4"/>
    </row>
    <row r="3" spans="1:11" ht="15.75">
      <c r="A3" s="4"/>
      <c r="B3" s="4"/>
      <c r="C3" s="6" t="s">
        <v>21</v>
      </c>
      <c r="D3" s="3" t="s">
        <v>22</v>
      </c>
      <c r="E3" s="4" t="s">
        <v>22</v>
      </c>
      <c r="F3" s="4" t="s">
        <v>22</v>
      </c>
      <c r="G3" s="4" t="s">
        <v>22</v>
      </c>
      <c r="H3" s="4" t="s">
        <v>22</v>
      </c>
      <c r="I3" s="4" t="s">
        <v>22</v>
      </c>
      <c r="J3" s="4" t="s">
        <v>22</v>
      </c>
      <c r="K3" s="4" t="s">
        <v>22</v>
      </c>
    </row>
    <row r="4" spans="1:11" ht="12.75">
      <c r="A4" t="s">
        <v>9</v>
      </c>
      <c r="B4" s="2">
        <v>17.5</v>
      </c>
      <c r="C4">
        <v>60</v>
      </c>
      <c r="D4" s="1">
        <v>5</v>
      </c>
      <c r="E4" s="1">
        <v>5</v>
      </c>
      <c r="F4" s="1">
        <v>15</v>
      </c>
      <c r="G4" s="1">
        <v>5</v>
      </c>
      <c r="H4" s="1">
        <v>30</v>
      </c>
      <c r="I4" s="1">
        <v>12</v>
      </c>
      <c r="J4" s="1">
        <v>7</v>
      </c>
      <c r="K4" s="1">
        <v>9</v>
      </c>
    </row>
    <row r="5" spans="1:11" ht="12.75">
      <c r="A5" t="s">
        <v>10</v>
      </c>
      <c r="B5" s="2">
        <v>25</v>
      </c>
      <c r="C5">
        <v>150</v>
      </c>
      <c r="D5" s="1">
        <v>15</v>
      </c>
      <c r="E5" s="1">
        <v>5</v>
      </c>
      <c r="F5" s="1">
        <v>10</v>
      </c>
      <c r="G5" s="1">
        <v>5</v>
      </c>
      <c r="H5" s="1">
        <v>30</v>
      </c>
      <c r="I5" s="1">
        <v>12</v>
      </c>
      <c r="J5" s="1">
        <v>6</v>
      </c>
      <c r="K5" s="1">
        <v>9</v>
      </c>
    </row>
    <row r="6" spans="1:11" ht="12.75">
      <c r="A6" t="s">
        <v>11</v>
      </c>
      <c r="B6" s="2">
        <v>58.75</v>
      </c>
      <c r="C6">
        <v>500</v>
      </c>
      <c r="D6" s="1">
        <v>13</v>
      </c>
      <c r="E6" s="1">
        <v>5</v>
      </c>
      <c r="F6" s="1">
        <v>9</v>
      </c>
      <c r="G6" s="1">
        <v>5</v>
      </c>
      <c r="H6" s="1">
        <v>30</v>
      </c>
      <c r="I6" s="1">
        <v>12</v>
      </c>
      <c r="J6" s="1">
        <v>6</v>
      </c>
      <c r="K6" s="1">
        <v>0</v>
      </c>
    </row>
    <row r="7" spans="1:11" ht="12.75">
      <c r="A7" t="s">
        <v>12</v>
      </c>
      <c r="B7" s="2">
        <v>176.25</v>
      </c>
      <c r="C7">
        <v>1800</v>
      </c>
      <c r="D7" s="1">
        <v>13</v>
      </c>
      <c r="E7" s="1">
        <v>5</v>
      </c>
      <c r="F7" s="1">
        <v>9</v>
      </c>
      <c r="G7" s="1">
        <v>5</v>
      </c>
      <c r="H7" s="1">
        <v>30</v>
      </c>
      <c r="I7" s="1">
        <v>12</v>
      </c>
      <c r="J7" s="1">
        <v>5</v>
      </c>
      <c r="K7" s="1">
        <v>0</v>
      </c>
    </row>
    <row r="8" spans="1:11" ht="12.75">
      <c r="A8" t="s">
        <v>13</v>
      </c>
      <c r="B8" s="2">
        <v>470</v>
      </c>
      <c r="C8">
        <v>5000</v>
      </c>
      <c r="D8" s="1">
        <v>12</v>
      </c>
      <c r="E8" s="1">
        <v>5</v>
      </c>
      <c r="F8" s="1">
        <v>8</v>
      </c>
      <c r="G8" s="1">
        <v>5</v>
      </c>
      <c r="H8" s="1">
        <v>30</v>
      </c>
      <c r="I8" s="1">
        <v>12</v>
      </c>
      <c r="J8" s="1">
        <v>4</v>
      </c>
      <c r="K8" s="1">
        <v>0</v>
      </c>
    </row>
    <row r="9" spans="1:11" ht="12.75">
      <c r="A9" t="s">
        <v>14</v>
      </c>
      <c r="B9" s="2">
        <v>940</v>
      </c>
      <c r="C9">
        <v>10000</v>
      </c>
      <c r="D9" s="1">
        <v>10</v>
      </c>
      <c r="E9" s="1">
        <v>5</v>
      </c>
      <c r="F9" s="1">
        <v>8</v>
      </c>
      <c r="G9" s="1">
        <v>5</v>
      </c>
      <c r="H9" s="1">
        <v>30</v>
      </c>
      <c r="I9" s="1">
        <v>12</v>
      </c>
      <c r="J9" s="1">
        <v>4</v>
      </c>
      <c r="K9" s="1">
        <v>0</v>
      </c>
    </row>
    <row r="10" spans="1:11" ht="12.75">
      <c r="A10" t="s">
        <v>15</v>
      </c>
      <c r="B10" s="2">
        <v>10</v>
      </c>
      <c r="C10">
        <v>0</v>
      </c>
      <c r="D10" s="1">
        <v>15</v>
      </c>
      <c r="E10" s="1">
        <v>5</v>
      </c>
      <c r="F10" s="1">
        <v>15</v>
      </c>
      <c r="G10" s="1">
        <v>5</v>
      </c>
      <c r="H10" s="1">
        <v>30</v>
      </c>
      <c r="I10" s="1">
        <v>12</v>
      </c>
      <c r="J10" s="1">
        <v>7</v>
      </c>
      <c r="K10" s="1">
        <v>9</v>
      </c>
    </row>
    <row r="11" spans="1:11" ht="12.75">
      <c r="A11" t="s">
        <v>16</v>
      </c>
      <c r="B11" s="2">
        <v>25</v>
      </c>
      <c r="C11">
        <v>150</v>
      </c>
      <c r="D11" s="1">
        <v>15</v>
      </c>
      <c r="E11" s="1">
        <v>5</v>
      </c>
      <c r="F11" s="1">
        <v>10</v>
      </c>
      <c r="G11" s="1">
        <v>5</v>
      </c>
      <c r="H11" s="1">
        <v>30</v>
      </c>
      <c r="I11" s="1">
        <v>12</v>
      </c>
      <c r="J11" s="1">
        <v>6</v>
      </c>
      <c r="K11" s="1">
        <v>9</v>
      </c>
    </row>
    <row r="12" spans="1:11" ht="12.75">
      <c r="A12" t="s">
        <v>17</v>
      </c>
      <c r="B12" t="s">
        <v>18</v>
      </c>
      <c r="C12">
        <v>50</v>
      </c>
      <c r="D12" s="1">
        <v>35</v>
      </c>
      <c r="E12" s="1">
        <v>1</v>
      </c>
      <c r="F12" s="1">
        <v>35</v>
      </c>
      <c r="G12" s="1">
        <v>5</v>
      </c>
      <c r="H12" s="1">
        <v>40</v>
      </c>
      <c r="I12" s="1">
        <v>25</v>
      </c>
      <c r="J12" s="1">
        <v>10</v>
      </c>
      <c r="K12" s="1">
        <v>10</v>
      </c>
    </row>
    <row r="15" spans="4:14" ht="12.75">
      <c r="D15" t="s">
        <v>33</v>
      </c>
      <c r="G15" s="1">
        <v>5</v>
      </c>
      <c r="H15" s="1">
        <v>5</v>
      </c>
      <c r="I15" s="1">
        <v>15</v>
      </c>
      <c r="J15" s="1">
        <v>5</v>
      </c>
      <c r="K15" s="1">
        <v>30</v>
      </c>
      <c r="L15" s="1">
        <v>12</v>
      </c>
      <c r="M15" s="1"/>
      <c r="N15" s="1"/>
    </row>
    <row r="16" spans="7:14" ht="12.75">
      <c r="G16" s="1">
        <v>15</v>
      </c>
      <c r="H16" s="1">
        <v>5</v>
      </c>
      <c r="I16" s="1">
        <v>10</v>
      </c>
      <c r="J16" s="1">
        <v>5</v>
      </c>
      <c r="K16" s="1">
        <v>30</v>
      </c>
      <c r="L16" s="1">
        <v>12</v>
      </c>
      <c r="M16" s="1"/>
      <c r="N16" s="1"/>
    </row>
    <row r="17" spans="7:14" ht="12.75">
      <c r="G17" s="1">
        <v>13</v>
      </c>
      <c r="H17" s="1">
        <v>5</v>
      </c>
      <c r="I17" s="1">
        <v>9</v>
      </c>
      <c r="J17" s="1">
        <v>5</v>
      </c>
      <c r="K17" s="1">
        <v>30</v>
      </c>
      <c r="L17" s="1">
        <v>12</v>
      </c>
      <c r="M17" s="1"/>
      <c r="N17" s="1"/>
    </row>
    <row r="18" spans="7:14" ht="12.75">
      <c r="G18" s="1">
        <v>13</v>
      </c>
      <c r="H18" s="1">
        <v>5</v>
      </c>
      <c r="I18" s="1">
        <v>9</v>
      </c>
      <c r="J18" s="1">
        <v>5</v>
      </c>
      <c r="K18" s="1">
        <v>30</v>
      </c>
      <c r="L18" s="1">
        <v>12</v>
      </c>
      <c r="M18" s="1"/>
      <c r="N18" s="1"/>
    </row>
    <row r="19" spans="7:14" ht="12.75">
      <c r="G19" s="1">
        <v>12</v>
      </c>
      <c r="H19" s="1">
        <v>5</v>
      </c>
      <c r="I19" s="1">
        <v>8</v>
      </c>
      <c r="J19" s="1">
        <v>5</v>
      </c>
      <c r="K19" s="1">
        <v>30</v>
      </c>
      <c r="L19" s="1">
        <v>12</v>
      </c>
      <c r="M19" s="1"/>
      <c r="N19" s="1"/>
    </row>
    <row r="20" spans="7:14" ht="12.75">
      <c r="G20" s="1">
        <v>10</v>
      </c>
      <c r="H20" s="1">
        <v>5</v>
      </c>
      <c r="I20" s="1">
        <v>8</v>
      </c>
      <c r="J20" s="1">
        <v>5</v>
      </c>
      <c r="K20" s="1">
        <v>30</v>
      </c>
      <c r="L20" s="1">
        <v>12</v>
      </c>
      <c r="M20" s="1"/>
      <c r="N20" s="1"/>
    </row>
    <row r="21" spans="7:14" ht="12.75">
      <c r="G21" s="1">
        <v>15</v>
      </c>
      <c r="H21" s="1">
        <v>5</v>
      </c>
      <c r="I21" s="1">
        <v>15</v>
      </c>
      <c r="J21" s="1">
        <v>5</v>
      </c>
      <c r="K21" s="1">
        <v>30</v>
      </c>
      <c r="L21" s="1">
        <v>12</v>
      </c>
      <c r="M21" s="1"/>
      <c r="N21" s="1"/>
    </row>
    <row r="22" spans="7:14" ht="12.75">
      <c r="G22" s="1">
        <v>15</v>
      </c>
      <c r="H22" s="1">
        <v>5</v>
      </c>
      <c r="I22" s="1">
        <v>10</v>
      </c>
      <c r="J22" s="1">
        <v>5</v>
      </c>
      <c r="K22" s="1">
        <v>30</v>
      </c>
      <c r="L22" s="1">
        <v>12</v>
      </c>
      <c r="M22" s="1"/>
      <c r="N22" s="1"/>
    </row>
    <row r="23" spans="7:14" ht="12.75">
      <c r="G23" s="1">
        <v>35</v>
      </c>
      <c r="H23" s="1">
        <v>1</v>
      </c>
      <c r="I23" s="1">
        <v>35</v>
      </c>
      <c r="J23" s="1">
        <v>5</v>
      </c>
      <c r="K23" s="1">
        <v>40</v>
      </c>
      <c r="L23" s="1">
        <v>25</v>
      </c>
      <c r="M23" s="1"/>
      <c r="N23" s="1"/>
    </row>
    <row r="24" spans="7:14" ht="12.75">
      <c r="G24" s="1"/>
      <c r="H24" s="1"/>
      <c r="I24" s="1"/>
      <c r="J24" s="1"/>
      <c r="K24" s="1"/>
      <c r="L24" s="1"/>
      <c r="M24" s="1"/>
      <c r="N24" s="1"/>
    </row>
    <row r="25" spans="3:11" ht="12.75">
      <c r="C25" t="s">
        <v>23</v>
      </c>
      <c r="D25">
        <v>1200</v>
      </c>
      <c r="E25">
        <v>1200</v>
      </c>
      <c r="F25">
        <v>1200</v>
      </c>
      <c r="G25">
        <v>1200</v>
      </c>
      <c r="H25">
        <v>1200</v>
      </c>
      <c r="I25">
        <v>1200</v>
      </c>
      <c r="K25" t="s">
        <v>34</v>
      </c>
    </row>
    <row r="27" spans="3:15" ht="12.75">
      <c r="C27" t="s">
        <v>35</v>
      </c>
      <c r="D27">
        <f>(G15*D25)/60</f>
        <v>100</v>
      </c>
      <c r="E27">
        <f>(H15*E25)/60</f>
        <v>100</v>
      </c>
      <c r="F27">
        <f>(I15*F25)/60</f>
        <v>300</v>
      </c>
      <c r="G27">
        <f>(J15*G25)/60</f>
        <v>100</v>
      </c>
      <c r="H27">
        <f>(K15*H25)/60</f>
        <v>600</v>
      </c>
      <c r="I27">
        <f>(L15*I25)/60</f>
        <v>240</v>
      </c>
      <c r="K27">
        <v>60</v>
      </c>
      <c r="O27" s="2">
        <v>17.5</v>
      </c>
    </row>
    <row r="28" spans="4:15" ht="12.75">
      <c r="D28">
        <f>(G16*D25)/60</f>
        <v>300</v>
      </c>
      <c r="E28">
        <f>(H16*E25)/60</f>
        <v>100</v>
      </c>
      <c r="F28">
        <f>(I16*F25)/60</f>
        <v>200</v>
      </c>
      <c r="G28">
        <f>(J16*G25)/60</f>
        <v>100</v>
      </c>
      <c r="H28">
        <f>(K16*H25)/60</f>
        <v>600</v>
      </c>
      <c r="I28">
        <f>(L16*I25)/60</f>
        <v>240</v>
      </c>
      <c r="K28">
        <v>150</v>
      </c>
      <c r="O28" s="2">
        <v>25</v>
      </c>
    </row>
    <row r="29" spans="4:15" ht="12.75">
      <c r="D29">
        <f>(G17*D25)/60</f>
        <v>260</v>
      </c>
      <c r="E29">
        <f>(H17*E25)/60</f>
        <v>100</v>
      </c>
      <c r="F29">
        <f>(I17*F25)/60</f>
        <v>180</v>
      </c>
      <c r="G29">
        <f>(J17*G25)/60</f>
        <v>100</v>
      </c>
      <c r="H29">
        <f>(K17*H25)/60</f>
        <v>600</v>
      </c>
      <c r="I29">
        <f>(L17*I25)/60</f>
        <v>240</v>
      </c>
      <c r="K29">
        <v>500</v>
      </c>
      <c r="O29" s="2">
        <v>58.75</v>
      </c>
    </row>
    <row r="30" spans="4:15" ht="12.75">
      <c r="D30">
        <f>(G18*D25)/60</f>
        <v>260</v>
      </c>
      <c r="E30">
        <f>(H18*E25)/60</f>
        <v>100</v>
      </c>
      <c r="F30">
        <f>(I18*F25)/60</f>
        <v>180</v>
      </c>
      <c r="G30">
        <f>(J18*G25)/60</f>
        <v>100</v>
      </c>
      <c r="H30">
        <f>(K18*H25)/60</f>
        <v>600</v>
      </c>
      <c r="I30">
        <f>(L18*I25)/60</f>
        <v>240</v>
      </c>
      <c r="K30">
        <v>1800</v>
      </c>
      <c r="O30" s="2">
        <v>176.25</v>
      </c>
    </row>
    <row r="31" spans="4:15" ht="12.75">
      <c r="D31">
        <f>(G19*D25)/60</f>
        <v>240</v>
      </c>
      <c r="E31">
        <f>(H19*E25)/60</f>
        <v>100</v>
      </c>
      <c r="F31">
        <f>(I19*F25)/60</f>
        <v>160</v>
      </c>
      <c r="G31">
        <f>(J19*G25)/60</f>
        <v>100</v>
      </c>
      <c r="H31">
        <f>(K19*H25)/60</f>
        <v>600</v>
      </c>
      <c r="I31">
        <f>(L19*I25)/60</f>
        <v>240</v>
      </c>
      <c r="K31">
        <v>5000</v>
      </c>
      <c r="O31" s="2">
        <v>470</v>
      </c>
    </row>
    <row r="32" spans="4:15" ht="12.75">
      <c r="D32">
        <f>(G20*D25)/60</f>
        <v>200</v>
      </c>
      <c r="E32">
        <f>(H20*E25)/60</f>
        <v>100</v>
      </c>
      <c r="F32">
        <f>(I20*F25)/60</f>
        <v>160</v>
      </c>
      <c r="G32">
        <f>(J20*G25)/60</f>
        <v>100</v>
      </c>
      <c r="H32">
        <f>(K20*H25)/60</f>
        <v>600</v>
      </c>
      <c r="I32">
        <f>(L20*I25)/60</f>
        <v>240</v>
      </c>
      <c r="K32">
        <v>10000</v>
      </c>
      <c r="O32" s="2">
        <v>940</v>
      </c>
    </row>
    <row r="33" spans="4:15" ht="12.75">
      <c r="D33">
        <f>(G21*D25)/60</f>
        <v>300</v>
      </c>
      <c r="E33">
        <f>(H21*E25)/60</f>
        <v>100</v>
      </c>
      <c r="F33">
        <f>(I21*F25)/60</f>
        <v>300</v>
      </c>
      <c r="G33">
        <f>(J21*G25)/60</f>
        <v>100</v>
      </c>
      <c r="H33">
        <f>(K21*H25)/60</f>
        <v>600</v>
      </c>
      <c r="I33">
        <f>(L21*I25)/60</f>
        <v>240</v>
      </c>
      <c r="K33">
        <v>0</v>
      </c>
      <c r="O33" s="2">
        <v>10</v>
      </c>
    </row>
    <row r="34" spans="4:15" ht="12.75">
      <c r="D34">
        <f>(G22*D25)/60</f>
        <v>300</v>
      </c>
      <c r="E34">
        <f>(H22*E25)/60</f>
        <v>100</v>
      </c>
      <c r="F34">
        <f>(I22*F25)/60</f>
        <v>200</v>
      </c>
      <c r="G34">
        <f>(J22*G25)/60</f>
        <v>100</v>
      </c>
      <c r="H34">
        <f>(K22*H25)/60</f>
        <v>600</v>
      </c>
      <c r="I34">
        <f>(L22*I25)/60</f>
        <v>240</v>
      </c>
      <c r="K34">
        <v>150</v>
      </c>
      <c r="O34" s="2">
        <v>25</v>
      </c>
    </row>
    <row r="35" spans="4:15" ht="12.75">
      <c r="D35">
        <f>(G23*D25)/60</f>
        <v>700</v>
      </c>
      <c r="E35">
        <f>(H23*E25)/60</f>
        <v>20</v>
      </c>
      <c r="F35">
        <f>(I23*F25)/60</f>
        <v>700</v>
      </c>
      <c r="G35">
        <f>(J23*G25)/60</f>
        <v>100</v>
      </c>
      <c r="H35">
        <f>(K23*H25)/60</f>
        <v>800</v>
      </c>
      <c r="I35">
        <f>(L23*I25)/60</f>
        <v>500</v>
      </c>
      <c r="K35">
        <v>50</v>
      </c>
      <c r="O35" s="2">
        <v>15.5</v>
      </c>
    </row>
    <row r="38" spans="3:9" ht="12.75">
      <c r="C38" t="s">
        <v>36</v>
      </c>
      <c r="D38">
        <f>K27*(D4)/100</f>
        <v>3</v>
      </c>
      <c r="E38">
        <f>K27*(E4)/100</f>
        <v>3</v>
      </c>
      <c r="F38">
        <f>K27*(F4)/100</f>
        <v>9</v>
      </c>
      <c r="G38">
        <f>K27*(G4)/100</f>
        <v>3</v>
      </c>
      <c r="H38">
        <f>K27*(H4)/100</f>
        <v>18</v>
      </c>
      <c r="I38">
        <f>K27*(I4)/100</f>
        <v>7.2</v>
      </c>
    </row>
    <row r="39" spans="4:9" ht="12.75">
      <c r="D39">
        <f>K28*(D5)</f>
        <v>2250</v>
      </c>
      <c r="E39">
        <f>K28*(E5)</f>
        <v>750</v>
      </c>
      <c r="F39">
        <f>K28*(F5)</f>
        <v>1500</v>
      </c>
      <c r="G39">
        <f>K28*(G5)</f>
        <v>750</v>
      </c>
      <c r="H39">
        <f>K28*(H5)</f>
        <v>4500</v>
      </c>
      <c r="I39">
        <f>K28*(I5)</f>
        <v>1800</v>
      </c>
    </row>
    <row r="40" spans="4:9" ht="12.75">
      <c r="D40">
        <f aca="true" t="shared" si="0" ref="D39:D46">K29*(D6)</f>
        <v>6500</v>
      </c>
      <c r="E40">
        <f>K29*(E6)</f>
        <v>2500</v>
      </c>
      <c r="F40">
        <f>K29*(F6)</f>
        <v>4500</v>
      </c>
      <c r="G40">
        <f>K29*(G6)</f>
        <v>2500</v>
      </c>
      <c r="H40">
        <f>K29*(H6)</f>
        <v>15000</v>
      </c>
      <c r="I40">
        <f>K29*(I6)</f>
        <v>6000</v>
      </c>
    </row>
    <row r="41" spans="4:9" ht="12.75">
      <c r="D41">
        <f t="shared" si="0"/>
        <v>23400</v>
      </c>
      <c r="E41">
        <f>K30*(E7)</f>
        <v>9000</v>
      </c>
      <c r="F41">
        <f>K30*(F7)</f>
        <v>16200</v>
      </c>
      <c r="G41">
        <f>K30*(G7)</f>
        <v>9000</v>
      </c>
      <c r="H41">
        <f>K30*(H7)</f>
        <v>54000</v>
      </c>
      <c r="I41">
        <f>K30*(I7)</f>
        <v>21600</v>
      </c>
    </row>
    <row r="42" spans="4:9" ht="12.75">
      <c r="D42">
        <f t="shared" si="0"/>
        <v>60000</v>
      </c>
      <c r="E42">
        <f>L31*(E8)</f>
        <v>0</v>
      </c>
      <c r="F42">
        <f>M31*(F8)</f>
        <v>0</v>
      </c>
      <c r="G42">
        <f>N31*(G8)</f>
        <v>0</v>
      </c>
      <c r="H42">
        <f>O31*(H8)</f>
        <v>14100</v>
      </c>
      <c r="I42">
        <f>P31*(I8)</f>
        <v>0</v>
      </c>
    </row>
    <row r="43" spans="4:9" ht="12.75">
      <c r="D43">
        <f t="shared" si="0"/>
        <v>100000</v>
      </c>
      <c r="E43">
        <f>(H31*E36)/60</f>
        <v>0</v>
      </c>
      <c r="F43">
        <f>(I31*F36)/60</f>
        <v>0</v>
      </c>
      <c r="G43">
        <f>(J31*G36)/60</f>
        <v>0</v>
      </c>
      <c r="H43">
        <f>(K31*H36)/60</f>
        <v>0</v>
      </c>
      <c r="I43">
        <f>(L31*I36)/60</f>
        <v>0</v>
      </c>
    </row>
    <row r="44" spans="4:9" ht="12.75">
      <c r="D44">
        <f t="shared" si="0"/>
        <v>0</v>
      </c>
      <c r="E44">
        <f>(H32*E36)/60</f>
        <v>0</v>
      </c>
      <c r="F44">
        <f>(I32*F36)/60</f>
        <v>0</v>
      </c>
      <c r="G44">
        <f>(J32*G36)/60</f>
        <v>0</v>
      </c>
      <c r="H44">
        <f>(K32*H36)/60</f>
        <v>0</v>
      </c>
      <c r="I44">
        <f>(L32*I36)/60</f>
        <v>0</v>
      </c>
    </row>
    <row r="45" spans="4:9" ht="12.75">
      <c r="D45">
        <f t="shared" si="0"/>
        <v>2250</v>
      </c>
      <c r="E45">
        <f>(H33*E36)/60</f>
        <v>0</v>
      </c>
      <c r="F45">
        <f>(I33*F36)/60</f>
        <v>0</v>
      </c>
      <c r="G45">
        <f>(J33*G36)/60</f>
        <v>0</v>
      </c>
      <c r="H45">
        <f>(K33*H36)/60</f>
        <v>0</v>
      </c>
      <c r="I45">
        <f>(L33*I36)/60</f>
        <v>0</v>
      </c>
    </row>
    <row r="46" spans="4:9" ht="12.75">
      <c r="D46">
        <f t="shared" si="0"/>
        <v>1750</v>
      </c>
      <c r="E46">
        <f>(H34*E36)/60</f>
        <v>0</v>
      </c>
      <c r="F46">
        <f>(I34*F36)/60</f>
        <v>0</v>
      </c>
      <c r="G46">
        <f>(J34*G36)/60</f>
        <v>0</v>
      </c>
      <c r="H46">
        <f>(K34*H36)/60</f>
        <v>0</v>
      </c>
      <c r="I46">
        <f>(L34*I36)/60</f>
        <v>0</v>
      </c>
    </row>
    <row r="48" spans="4:9" ht="12.75">
      <c r="D48" t="s">
        <v>38</v>
      </c>
      <c r="E48" t="s">
        <v>39</v>
      </c>
      <c r="F48" t="s">
        <v>40</v>
      </c>
      <c r="G48" t="s">
        <v>41</v>
      </c>
      <c r="H48" t="s">
        <v>42</v>
      </c>
      <c r="I48" t="s">
        <v>43</v>
      </c>
    </row>
    <row r="49" spans="3:9" ht="12.75">
      <c r="C49" t="s">
        <v>37</v>
      </c>
      <c r="D49" s="2">
        <f>D27-D38+O27</f>
        <v>114.5</v>
      </c>
      <c r="E49" s="2">
        <f>E27-E38+O27</f>
        <v>114.5</v>
      </c>
      <c r="F49" s="2">
        <f>F27-F38+O27</f>
        <v>308.5</v>
      </c>
      <c r="G49" s="2">
        <f>G27-G38+O27</f>
        <v>114.5</v>
      </c>
      <c r="H49" s="2">
        <f>H27-H38+O27</f>
        <v>599.5</v>
      </c>
      <c r="I49" s="2">
        <f>I27-I38+O27</f>
        <v>250.3</v>
      </c>
    </row>
    <row r="58" ht="12.75">
      <c r="C58" t="s">
        <v>44</v>
      </c>
    </row>
  </sheetData>
  <mergeCells count="3">
    <mergeCell ref="D1:E1"/>
    <mergeCell ref="F1:G1"/>
    <mergeCell ref="H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bccscsq</dc:creator>
  <cp:keywords/>
  <dc:description/>
  <cp:lastModifiedBy>bccscsq</cp:lastModifiedBy>
  <dcterms:created xsi:type="dcterms:W3CDTF">2001-10-29T10:08:33Z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